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9391F2CB-2BC1-443D-BC2F-02823865A37A}" xr6:coauthVersionLast="47" xr6:coauthVersionMax="47" xr10:uidLastSave="{00000000-0000-0000-0000-000000000000}"/>
  <bookViews>
    <workbookView xWindow="-120" yWindow="-120" windowWidth="29040" windowHeight="15720" xr2:uid="{D87B2E48-7A6C-4C82-B04D-ECE74EE57713}"/>
  </bookViews>
  <sheets>
    <sheet name="検索" sheetId="1" r:id="rId1"/>
    <sheet name="顧客名簿" sheetId="2" r:id="rId2"/>
  </sheets>
  <definedNames>
    <definedName name="_xlnm._FilterDatabase" localSheetId="1" hidden="1">顧客名簿!$B$3:$H$18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D9" i="2"/>
  <c r="D15" i="2"/>
  <c r="D14" i="2"/>
  <c r="D8" i="2"/>
  <c r="D13" i="2"/>
  <c r="D7" i="2"/>
  <c r="D18" i="2"/>
  <c r="D12" i="2"/>
  <c r="D6" i="2"/>
  <c r="D17" i="2"/>
  <c r="D11" i="2"/>
  <c r="D5" i="2"/>
  <c r="D16" i="2"/>
  <c r="D10" i="2"/>
  <c r="D4" i="2"/>
</calcChain>
</file>

<file path=xl/sharedStrings.xml><?xml version="1.0" encoding="utf-8"?>
<sst xmlns="http://schemas.openxmlformats.org/spreadsheetml/2006/main" count="118" uniqueCount="83">
  <si>
    <t>商品売上台帳</t>
    <rPh sb="0" eb="2">
      <t>ショウヒン</t>
    </rPh>
    <rPh sb="2" eb="4">
      <t>ウリアゲ</t>
    </rPh>
    <rPh sb="4" eb="6">
      <t>ダイチョウ</t>
    </rPh>
    <phoneticPr fontId="4"/>
  </si>
  <si>
    <t>日付</t>
    <rPh sb="0" eb="2">
      <t>ヒヅケ</t>
    </rPh>
    <phoneticPr fontId="4"/>
  </si>
  <si>
    <t>型番</t>
    <rPh sb="0" eb="2">
      <t>カタバン</t>
    </rPh>
    <phoneticPr fontId="4"/>
  </si>
  <si>
    <t>商品名</t>
    <rPh sb="0" eb="3">
      <t>ショウヒンメイ</t>
    </rPh>
    <phoneticPr fontId="4"/>
  </si>
  <si>
    <t>価格</t>
    <rPh sb="0" eb="2">
      <t>カカク</t>
    </rPh>
    <phoneticPr fontId="4"/>
  </si>
  <si>
    <t>子供用電気自動車</t>
    <rPh sb="0" eb="3">
      <t>コドモヨウ</t>
    </rPh>
    <rPh sb="3" eb="5">
      <t>デンキ</t>
    </rPh>
    <rPh sb="5" eb="8">
      <t>ジドウシャ</t>
    </rPh>
    <phoneticPr fontId="4"/>
  </si>
  <si>
    <t>ターボラジコン</t>
    <phoneticPr fontId="4"/>
  </si>
  <si>
    <t>子供用天体望遠鏡</t>
    <rPh sb="0" eb="3">
      <t>コドモヨウ</t>
    </rPh>
    <rPh sb="3" eb="5">
      <t>テンタイ</t>
    </rPh>
    <rPh sb="5" eb="8">
      <t>ボウエンキョウ</t>
    </rPh>
    <phoneticPr fontId="4"/>
  </si>
  <si>
    <t>トレインセット</t>
    <phoneticPr fontId="4"/>
  </si>
  <si>
    <t>キッズ英語ビデオセット</t>
    <rPh sb="3" eb="5">
      <t>エイゴ</t>
    </rPh>
    <phoneticPr fontId="4"/>
  </si>
  <si>
    <t>森の積み木</t>
    <rPh sb="0" eb="1">
      <t>モリ</t>
    </rPh>
    <rPh sb="2" eb="3">
      <t>ツ</t>
    </rPh>
    <rPh sb="4" eb="5">
      <t>キ</t>
    </rPh>
    <phoneticPr fontId="4"/>
  </si>
  <si>
    <t>電動ペット</t>
    <rPh sb="0" eb="2">
      <t>デンドウ</t>
    </rPh>
    <phoneticPr fontId="4"/>
  </si>
  <si>
    <t>ミニ輪投げ</t>
    <rPh sb="2" eb="4">
      <t>ワナ</t>
    </rPh>
    <phoneticPr fontId="4"/>
  </si>
  <si>
    <t>くねくねコースター</t>
    <phoneticPr fontId="4"/>
  </si>
  <si>
    <t>C105</t>
  </si>
  <si>
    <t>C105</t>
    <phoneticPr fontId="3"/>
  </si>
  <si>
    <t>C107</t>
  </si>
  <si>
    <t>K105</t>
  </si>
  <si>
    <t>K120</t>
  </si>
  <si>
    <t>J230</t>
  </si>
  <si>
    <t>A120</t>
  </si>
  <si>
    <t>A130</t>
  </si>
  <si>
    <t>F120</t>
  </si>
  <si>
    <t>C107</t>
    <phoneticPr fontId="3"/>
  </si>
  <si>
    <t>消費税</t>
    <rPh sb="0" eb="3">
      <t>ショウヒゼイ</t>
    </rPh>
    <phoneticPr fontId="4"/>
  </si>
  <si>
    <t>消費税率</t>
    <rPh sb="0" eb="3">
      <t>ショウヒゼイ</t>
    </rPh>
    <rPh sb="3" eb="4">
      <t>リツ</t>
    </rPh>
    <phoneticPr fontId="3"/>
  </si>
  <si>
    <t>型番</t>
    <rPh sb="0" eb="2">
      <t>カタバン</t>
    </rPh>
    <phoneticPr fontId="3"/>
  </si>
  <si>
    <t>顧客名簿</t>
    <rPh sb="0" eb="2">
      <t>コキャク</t>
    </rPh>
    <rPh sb="2" eb="4">
      <t>メイボ</t>
    </rPh>
    <phoneticPr fontId="10"/>
  </si>
  <si>
    <t>No</t>
    <phoneticPr fontId="10"/>
  </si>
  <si>
    <t>顧客名</t>
    <rPh sb="0" eb="2">
      <t>コキャク</t>
    </rPh>
    <rPh sb="2" eb="3">
      <t>メイ</t>
    </rPh>
    <phoneticPr fontId="10"/>
  </si>
  <si>
    <t>性別</t>
    <rPh sb="0" eb="2">
      <t>セイベツ</t>
    </rPh>
    <phoneticPr fontId="10"/>
  </si>
  <si>
    <t>年齢</t>
    <rPh sb="0" eb="2">
      <t>ネンレイ</t>
    </rPh>
    <phoneticPr fontId="10"/>
  </si>
  <si>
    <t>生年月日</t>
    <rPh sb="0" eb="2">
      <t>セイネン</t>
    </rPh>
    <rPh sb="2" eb="4">
      <t>ガッピ</t>
    </rPh>
    <phoneticPr fontId="10"/>
  </si>
  <si>
    <t>住所</t>
    <rPh sb="0" eb="2">
      <t>ジュウショ</t>
    </rPh>
    <phoneticPr fontId="10"/>
  </si>
  <si>
    <t>人数</t>
    <rPh sb="0" eb="2">
      <t>ニンズウ</t>
    </rPh>
    <phoneticPr fontId="10"/>
  </si>
  <si>
    <t>愛知県</t>
    <rPh sb="0" eb="3">
      <t>アイチケン</t>
    </rPh>
    <phoneticPr fontId="10"/>
  </si>
  <si>
    <t>井原　将也</t>
    <rPh sb="0" eb="5">
      <t>イハラ　マサヤ</t>
    </rPh>
    <phoneticPr fontId="10"/>
  </si>
  <si>
    <t>男</t>
  </si>
  <si>
    <t>宮城県</t>
  </si>
  <si>
    <t>石川県</t>
    <rPh sb="0" eb="3">
      <t>イシカワケン</t>
    </rPh>
    <phoneticPr fontId="10"/>
  </si>
  <si>
    <t>高村　あや子</t>
    <rPh sb="0" eb="6">
      <t>タカムラ　アヤコ</t>
    </rPh>
    <phoneticPr fontId="10"/>
  </si>
  <si>
    <t>女</t>
  </si>
  <si>
    <t>香川県</t>
  </si>
  <si>
    <t>茨城県</t>
    <rPh sb="0" eb="3">
      <t>イバラキケン</t>
    </rPh>
    <phoneticPr fontId="10"/>
  </si>
  <si>
    <t>中尾　憲一</t>
    <rPh sb="0" eb="5">
      <t>ナカオ　ケンイチ</t>
    </rPh>
    <phoneticPr fontId="10"/>
  </si>
  <si>
    <t>愛知県</t>
  </si>
  <si>
    <t>岩手県</t>
    <rPh sb="0" eb="3">
      <t>イワテケン</t>
    </rPh>
    <phoneticPr fontId="10"/>
  </si>
  <si>
    <t>村岡　雅彦</t>
    <rPh sb="0" eb="5">
      <t>ムラオカ　マサヒコ</t>
    </rPh>
    <phoneticPr fontId="10"/>
  </si>
  <si>
    <t>北海道</t>
  </si>
  <si>
    <t>年代</t>
    <rPh sb="0" eb="2">
      <t>ネンダイ</t>
    </rPh>
    <phoneticPr fontId="10"/>
  </si>
  <si>
    <t>大阪府</t>
    <rPh sb="0" eb="3">
      <t>オオサカフ</t>
    </rPh>
    <phoneticPr fontId="10"/>
  </si>
  <si>
    <t>神山　誠治</t>
    <rPh sb="0" eb="5">
      <t>カミヤマ　セイジ</t>
    </rPh>
    <phoneticPr fontId="10"/>
  </si>
  <si>
    <t>三重県</t>
  </si>
  <si>
    <t>岡山県</t>
    <rPh sb="0" eb="3">
      <t>オカヤマケン</t>
    </rPh>
    <phoneticPr fontId="10"/>
  </si>
  <si>
    <t>細川　理紗</t>
    <rPh sb="0" eb="5">
      <t>ホソカワ　リサ</t>
    </rPh>
    <phoneticPr fontId="10"/>
  </si>
  <si>
    <t>神奈川県</t>
  </si>
  <si>
    <t>香川県</t>
    <rPh sb="0" eb="3">
      <t>カガワケン</t>
    </rPh>
    <phoneticPr fontId="10"/>
  </si>
  <si>
    <t>堤　照生</t>
    <rPh sb="0" eb="4">
      <t>ツツミ　テルオ</t>
    </rPh>
    <phoneticPr fontId="10"/>
  </si>
  <si>
    <t>鹿児島県</t>
    <rPh sb="0" eb="4">
      <t>カゴシマケン</t>
    </rPh>
    <phoneticPr fontId="10"/>
  </si>
  <si>
    <t>安部　敦</t>
    <rPh sb="0" eb="4">
      <t>アベ　アツシ</t>
    </rPh>
    <phoneticPr fontId="10"/>
  </si>
  <si>
    <t>富山県</t>
  </si>
  <si>
    <t>葛西　ひかり</t>
    <rPh sb="0" eb="6">
      <t>カサイ　ヒカリ</t>
    </rPh>
    <phoneticPr fontId="10"/>
  </si>
  <si>
    <t>茨城県</t>
  </si>
  <si>
    <t>仲田　聡</t>
    <rPh sb="0" eb="4">
      <t>ナカダ　サトシ</t>
    </rPh>
    <phoneticPr fontId="10"/>
  </si>
  <si>
    <t>石川県</t>
  </si>
  <si>
    <t>松原　竜也</t>
    <rPh sb="0" eb="5">
      <t>マツバラ　タツヤ</t>
    </rPh>
    <phoneticPr fontId="10"/>
  </si>
  <si>
    <t>千葉県</t>
  </si>
  <si>
    <t>群馬県</t>
    <rPh sb="0" eb="3">
      <t>グンマケン</t>
    </rPh>
    <phoneticPr fontId="10"/>
  </si>
  <si>
    <t>浜田　智花</t>
    <rPh sb="0" eb="5">
      <t>ハマダ　トモカ</t>
    </rPh>
    <phoneticPr fontId="10"/>
  </si>
  <si>
    <t>埼玉県</t>
    <rPh sb="0" eb="3">
      <t>サイタマケン</t>
    </rPh>
    <phoneticPr fontId="10"/>
  </si>
  <si>
    <t>水口　蒼甫</t>
    <rPh sb="0" eb="5">
      <t>ミズグチ　ソウスケ</t>
    </rPh>
    <phoneticPr fontId="10"/>
  </si>
  <si>
    <t>京都府</t>
  </si>
  <si>
    <t>滋賀県</t>
    <rPh sb="0" eb="3">
      <t>シガケン</t>
    </rPh>
    <phoneticPr fontId="10"/>
  </si>
  <si>
    <t>小堀　あい</t>
    <rPh sb="0" eb="5">
      <t>コボリ　アイ</t>
    </rPh>
    <phoneticPr fontId="10"/>
  </si>
  <si>
    <t>福井県</t>
  </si>
  <si>
    <t>静岡県</t>
    <rPh sb="0" eb="3">
      <t>シズオカケン</t>
    </rPh>
    <phoneticPr fontId="10"/>
  </si>
  <si>
    <t>遠藤　晋也</t>
    <rPh sb="0" eb="5">
      <t>エンドウ　シンヤ</t>
    </rPh>
    <phoneticPr fontId="10"/>
  </si>
  <si>
    <t>東京都</t>
  </si>
  <si>
    <t>千葉県</t>
    <rPh sb="0" eb="3">
      <t>チバケン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</si>
  <si>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</si>
  <si>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</si>
  <si>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フリガナ</t>
    <phoneticPr fontId="10"/>
  </si>
  <si>
    <t>本日の日付</t>
    <rPh sb="0" eb="2">
      <t>ホンジツ</t>
    </rPh>
    <rPh sb="3" eb="5">
      <t>ヒヅケ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</si>
</sst>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&quot;歳&quot;&quot;代&quot;"/>
  </numFmts>
  <fonts count="12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b/>
      <sz val="11"/>
      <color indexed="58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color theme="3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1" xfId="1" applyNumberFormat="1" applyFont="1" applyBorder="1">
      <alignment vertical="center"/>
    </xf>
    <xf numFmtId="0" fontId="6" fillId="0" borderId="1" xfId="1" applyFont="1" applyBorder="1">
      <alignment vertical="center"/>
    </xf>
    <xf numFmtId="38" fontId="6" fillId="0" borderId="1" xfId="2" applyFont="1" applyBorder="1" applyAlignment="1">
      <alignment vertical="center"/>
    </xf>
    <xf numFmtId="0" fontId="7" fillId="0" borderId="1" xfId="1" applyFont="1" applyBorder="1">
      <alignment vertical="center"/>
    </xf>
    <xf numFmtId="3" fontId="6" fillId="0" borderId="1" xfId="1" applyNumberFormat="1" applyFont="1" applyBorder="1">
      <alignment vertical="center"/>
    </xf>
    <xf numFmtId="9" fontId="6" fillId="0" borderId="0" xfId="1" applyNumberFormat="1" applyFont="1">
      <alignment vertical="center"/>
    </xf>
    <xf numFmtId="9" fontId="6" fillId="0" borderId="2" xfId="1" applyNumberFormat="1" applyFont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0" borderId="3" xfId="1" applyFont="1" applyBorder="1">
      <alignment vertical="center"/>
    </xf>
    <xf numFmtId="38" fontId="6" fillId="0" borderId="3" xfId="2" applyFont="1" applyBorder="1" applyAlignment="1">
      <alignment vertical="center"/>
    </xf>
    <xf numFmtId="0" fontId="9" fillId="0" borderId="0" xfId="4">
      <alignment vertical="center"/>
    </xf>
    <xf numFmtId="0" fontId="9" fillId="0" borderId="4" xfId="4" applyBorder="1">
      <alignment vertical="center"/>
    </xf>
    <xf numFmtId="0" fontId="9" fillId="0" borderId="5" xfId="4" applyBorder="1">
      <alignment vertical="center"/>
    </xf>
    <xf numFmtId="14" fontId="9" fillId="0" borderId="5" xfId="4" applyNumberFormat="1" applyBorder="1">
      <alignment vertical="center"/>
    </xf>
    <xf numFmtId="0" fontId="9" fillId="0" borderId="6" xfId="4" applyBorder="1">
      <alignment vertical="center"/>
    </xf>
    <xf numFmtId="0" fontId="9" fillId="0" borderId="7" xfId="4" applyBorder="1">
      <alignment vertical="center"/>
    </xf>
    <xf numFmtId="0" fontId="9" fillId="2" borderId="8" xfId="4" applyFill="1" applyBorder="1">
      <alignment vertical="center"/>
    </xf>
    <xf numFmtId="177" fontId="9" fillId="0" borderId="8" xfId="4" applyNumberFormat="1" applyBorder="1">
      <alignment vertical="center"/>
    </xf>
    <xf numFmtId="0" fontId="9" fillId="0" borderId="8" xfId="4" applyBorder="1">
      <alignment vertical="center"/>
    </xf>
    <xf numFmtId="0" fontId="9" fillId="0" borderId="9" xfId="4" applyBorder="1">
      <alignment vertical="center"/>
    </xf>
    <xf numFmtId="0" fontId="9" fillId="0" borderId="10" xfId="4" applyBorder="1">
      <alignment vertical="center"/>
    </xf>
    <xf numFmtId="14" fontId="9" fillId="0" borderId="10" xfId="4" applyNumberFormat="1" applyBorder="1">
      <alignment vertical="center"/>
    </xf>
    <xf numFmtId="0" fontId="9" fillId="0" borderId="11" xfId="4" applyBorder="1">
      <alignment vertical="center"/>
    </xf>
    <xf numFmtId="0" fontId="9" fillId="0" borderId="7" xfId="4" applyBorder="1" applyAlignment="1">
      <alignment horizontal="center" vertical="center"/>
    </xf>
    <xf numFmtId="0" fontId="9" fillId="6" borderId="7" xfId="4" applyFill="1" applyBorder="1" applyAlignment="1">
      <alignment horizontal="center" vertical="center"/>
    </xf>
    <xf numFmtId="0" fontId="9" fillId="2" borderId="8" xfId="4" applyFill="1" applyBorder="1" applyAlignment="1">
      <alignment horizontal="center" vertical="center"/>
    </xf>
    <xf numFmtId="0" fontId="11" fillId="5" borderId="4" xfId="4" applyFont="1" applyFill="1" applyBorder="1" applyAlignment="1">
      <alignment horizontal="center" vertical="center"/>
    </xf>
    <xf numFmtId="0" fontId="11" fillId="5" borderId="5" xfId="4" applyFont="1" applyFill="1" applyBorder="1" applyAlignment="1">
      <alignment horizontal="center" vertical="center"/>
    </xf>
    <xf numFmtId="0" fontId="11" fillId="5" borderId="6" xfId="4" applyFont="1" applyFill="1" applyBorder="1" applyAlignment="1">
      <alignment horizontal="center" vertical="center"/>
    </xf>
    <xf numFmtId="0" fontId="8" fillId="0" borderId="0" xfId="3">
      <alignment vertical="center"/>
    </xf>
    <xf numFmtId="14" fontId="9" fillId="0" borderId="8" xfId="4" applyNumberFormat="1" applyBorder="1">
      <alignment vertical="center"/>
    </xf>
  </cellXfs>
  <cellStyles count="5">
    <cellStyle name="桁区切り 2" xfId="2" xr:uid="{A5911709-96A6-4730-98B2-F990CF48BBB9}"/>
    <cellStyle name="見出し 4" xfId="3" builtinId="19"/>
    <cellStyle name="標準" xfId="0" builtinId="0"/>
    <cellStyle name="標準 2" xfId="1" xr:uid="{66173098-FFB1-4100-8FA4-72CC0B5BE7BB}"/>
    <cellStyle name="標準 3" xfId="4" xr:uid="{220E566A-0F67-4789-A1B0-8401CC25FC3A}"/>
  </cellStyles>
  <dxfs count="3"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8E21-B2D8-4ED3-81BA-6153F1709DB4}">
  <dimension ref="B1:J20"/>
  <sheetViews>
    <sheetView tabSelected="1" zoomScaleNormal="100" workbookViewId="0"/>
  </sheetViews>
  <sheetFormatPr defaultRowHeight="18.75"/>
  <cols>
    <col min="1" max="1" width="1.6640625" style="3" customWidth="1"/>
    <col min="2" max="2" width="6.88671875" style="3" customWidth="1"/>
    <col min="3" max="3" width="7.33203125" style="3" customWidth="1"/>
    <col min="4" max="4" width="19.88671875" style="3" customWidth="1"/>
    <col min="5" max="5" width="8.33203125" style="3" customWidth="1"/>
    <col min="6" max="6" width="8.109375" style="3" customWidth="1"/>
    <col min="7" max="7" width="2.77734375" style="3" customWidth="1"/>
    <col min="8" max="8" width="7" style="3" customWidth="1"/>
    <col min="9" max="9" width="20.88671875" style="3" bestFit="1" customWidth="1"/>
    <col min="10" max="11" width="7.109375" style="3" bestFit="1" customWidth="1"/>
    <col min="12" max="16384" width="8.88671875" style="3"/>
  </cols>
  <sheetData>
    <row r="1" spans="2:10" ht="22.5">
      <c r="B1" s="1" t="s">
        <v>0</v>
      </c>
      <c r="C1" s="2"/>
      <c r="E1" s="13" t="s">
        <v>25</v>
      </c>
      <c r="F1" s="12">
        <v>0.1</v>
      </c>
    </row>
    <row r="2" spans="2:10">
      <c r="C2" s="4"/>
      <c r="G2" s="5"/>
    </row>
    <row r="3" spans="2:10" ht="20.25" customHeight="1">
      <c r="B3" s="14" t="s">
        <v>1</v>
      </c>
      <c r="C3" s="15" t="s">
        <v>26</v>
      </c>
      <c r="D3" s="14" t="s">
        <v>3</v>
      </c>
      <c r="E3" s="14" t="s">
        <v>4</v>
      </c>
      <c r="F3" s="14" t="s">
        <v>24</v>
      </c>
      <c r="H3" s="16" t="s">
        <v>2</v>
      </c>
      <c r="I3" s="16" t="s">
        <v>3</v>
      </c>
      <c r="J3" s="16" t="s">
        <v>4</v>
      </c>
    </row>
    <row r="4" spans="2:10" ht="20.25" customHeight="1">
      <c r="B4" s="6">
        <v>45352</v>
      </c>
      <c r="C4" s="9" t="s">
        <v>20</v>
      </c>
      <c r="D4" s="7"/>
      <c r="E4" s="10">
        <f t="shared" ref="E4:E20" si="0">VLOOKUP($C4,$H$4:$J$12,3,FALSE)</f>
        <v>7800</v>
      </c>
      <c r="F4" s="8"/>
      <c r="H4" s="17" t="s">
        <v>15</v>
      </c>
      <c r="I4" s="17" t="s">
        <v>5</v>
      </c>
      <c r="J4" s="18">
        <v>15000</v>
      </c>
    </row>
    <row r="5" spans="2:10" ht="20.25" customHeight="1">
      <c r="B5" s="6">
        <v>45352</v>
      </c>
      <c r="C5" s="9" t="s">
        <v>21</v>
      </c>
      <c r="D5" s="7"/>
      <c r="E5" s="10">
        <f t="shared" si="0"/>
        <v>20000</v>
      </c>
      <c r="F5" s="8"/>
      <c r="H5" s="17" t="s">
        <v>16</v>
      </c>
      <c r="I5" s="17" t="s">
        <v>6</v>
      </c>
      <c r="J5" s="18">
        <v>5000</v>
      </c>
    </row>
    <row r="6" spans="2:10" ht="20.25" customHeight="1">
      <c r="B6" s="6">
        <v>45355</v>
      </c>
      <c r="C6" s="9" t="s">
        <v>22</v>
      </c>
      <c r="D6" s="7"/>
      <c r="E6" s="10">
        <f t="shared" si="0"/>
        <v>3225</v>
      </c>
      <c r="F6" s="8"/>
      <c r="H6" s="17" t="s">
        <v>17</v>
      </c>
      <c r="I6" s="17" t="s">
        <v>7</v>
      </c>
      <c r="J6" s="18">
        <v>25000</v>
      </c>
    </row>
    <row r="7" spans="2:10" ht="20.25" customHeight="1">
      <c r="B7" s="6">
        <v>45356</v>
      </c>
      <c r="C7" s="9" t="s">
        <v>22</v>
      </c>
      <c r="D7" s="7"/>
      <c r="E7" s="10">
        <f t="shared" si="0"/>
        <v>3225</v>
      </c>
      <c r="F7" s="8"/>
      <c r="H7" s="17" t="s">
        <v>18</v>
      </c>
      <c r="I7" s="17" t="s">
        <v>8</v>
      </c>
      <c r="J7" s="18">
        <v>6400</v>
      </c>
    </row>
    <row r="8" spans="2:10" ht="20.25" customHeight="1">
      <c r="B8" s="6">
        <v>45356</v>
      </c>
      <c r="C8" s="9" t="s">
        <v>18</v>
      </c>
      <c r="D8" s="7"/>
      <c r="E8" s="10">
        <f t="shared" si="0"/>
        <v>6400</v>
      </c>
      <c r="F8" s="8"/>
      <c r="H8" s="17" t="s">
        <v>19</v>
      </c>
      <c r="I8" s="17" t="s">
        <v>9</v>
      </c>
      <c r="J8" s="18">
        <v>30000</v>
      </c>
    </row>
    <row r="9" spans="2:10" ht="20.25" customHeight="1">
      <c r="B9" s="6">
        <v>45358</v>
      </c>
      <c r="C9" s="9" t="s">
        <v>14</v>
      </c>
      <c r="D9" s="7"/>
      <c r="E9" s="10">
        <f t="shared" si="0"/>
        <v>15000</v>
      </c>
      <c r="F9" s="8"/>
      <c r="H9" s="17" t="s">
        <v>20</v>
      </c>
      <c r="I9" s="17" t="s">
        <v>10</v>
      </c>
      <c r="J9" s="18">
        <v>7800</v>
      </c>
    </row>
    <row r="10" spans="2:10" ht="20.25" customHeight="1">
      <c r="B10" s="6">
        <v>45358</v>
      </c>
      <c r="C10" s="9" t="s">
        <v>20</v>
      </c>
      <c r="D10" s="7"/>
      <c r="E10" s="10">
        <f t="shared" si="0"/>
        <v>7800</v>
      </c>
      <c r="F10" s="8"/>
      <c r="H10" s="17" t="s">
        <v>21</v>
      </c>
      <c r="I10" s="17" t="s">
        <v>11</v>
      </c>
      <c r="J10" s="18">
        <v>20000</v>
      </c>
    </row>
    <row r="11" spans="2:10" ht="20.25" customHeight="1">
      <c r="B11" s="6">
        <v>45361</v>
      </c>
      <c r="C11" s="9" t="s">
        <v>21</v>
      </c>
      <c r="D11" s="7"/>
      <c r="E11" s="10">
        <f t="shared" si="0"/>
        <v>20000</v>
      </c>
      <c r="F11" s="8"/>
      <c r="H11" s="17" t="s">
        <v>22</v>
      </c>
      <c r="I11" s="17" t="s">
        <v>12</v>
      </c>
      <c r="J11" s="18">
        <v>3225</v>
      </c>
    </row>
    <row r="12" spans="2:10" ht="20.25" customHeight="1">
      <c r="B12" s="6">
        <v>45362</v>
      </c>
      <c r="C12" s="9" t="s">
        <v>22</v>
      </c>
      <c r="D12" s="7"/>
      <c r="E12" s="10">
        <f t="shared" si="0"/>
        <v>3225</v>
      </c>
      <c r="F12" s="8"/>
      <c r="H12" s="17" t="s">
        <v>22</v>
      </c>
      <c r="I12" s="17" t="s">
        <v>13</v>
      </c>
      <c r="J12" s="18">
        <v>6300</v>
      </c>
    </row>
    <row r="13" spans="2:10" ht="20.25" customHeight="1">
      <c r="B13" s="6">
        <v>45363</v>
      </c>
      <c r="C13" s="9" t="s">
        <v>14</v>
      </c>
      <c r="D13" s="7"/>
      <c r="E13" s="10">
        <f t="shared" si="0"/>
        <v>15000</v>
      </c>
      <c r="F13" s="8"/>
    </row>
    <row r="14" spans="2:10" ht="20.25" customHeight="1">
      <c r="B14" s="6">
        <v>45363</v>
      </c>
      <c r="C14" s="9" t="s">
        <v>23</v>
      </c>
      <c r="D14" s="7"/>
      <c r="E14" s="10">
        <f t="shared" si="0"/>
        <v>5000</v>
      </c>
      <c r="F14" s="8"/>
      <c r="I14" s="11"/>
    </row>
    <row r="15" spans="2:10" ht="20.25" customHeight="1">
      <c r="B15" s="6">
        <v>45363</v>
      </c>
      <c r="C15" s="9" t="s">
        <v>18</v>
      </c>
      <c r="D15" s="7"/>
      <c r="E15" s="10">
        <f t="shared" si="0"/>
        <v>6400</v>
      </c>
      <c r="F15" s="8"/>
    </row>
    <row r="16" spans="2:10" ht="20.25" customHeight="1">
      <c r="B16" s="6">
        <v>45365</v>
      </c>
      <c r="C16" s="9" t="s">
        <v>19</v>
      </c>
      <c r="D16" s="7"/>
      <c r="E16" s="10">
        <f t="shared" si="0"/>
        <v>30000</v>
      </c>
      <c r="F16" s="8"/>
    </row>
    <row r="17" spans="2:6" ht="20.25" customHeight="1">
      <c r="B17" s="6">
        <v>45366</v>
      </c>
      <c r="C17" s="9" t="s">
        <v>20</v>
      </c>
      <c r="D17" s="7"/>
      <c r="E17" s="10">
        <f t="shared" si="0"/>
        <v>7800</v>
      </c>
      <c r="F17" s="8"/>
    </row>
    <row r="18" spans="2:6" ht="20.25" customHeight="1">
      <c r="B18" s="6">
        <v>45366</v>
      </c>
      <c r="C18" s="9" t="s">
        <v>21</v>
      </c>
      <c r="D18" s="7"/>
      <c r="E18" s="10">
        <f t="shared" si="0"/>
        <v>20000</v>
      </c>
      <c r="F18" s="8"/>
    </row>
    <row r="19" spans="2:6" ht="20.25" customHeight="1">
      <c r="B19" s="6">
        <v>45369</v>
      </c>
      <c r="C19" s="9" t="s">
        <v>16</v>
      </c>
      <c r="D19" s="7"/>
      <c r="E19" s="10">
        <f t="shared" si="0"/>
        <v>5000</v>
      </c>
      <c r="F19" s="8"/>
    </row>
    <row r="20" spans="2:6" ht="20.25" customHeight="1">
      <c r="B20" s="6">
        <v>45369</v>
      </c>
      <c r="C20" s="9" t="s">
        <v>18</v>
      </c>
      <c r="D20" s="7"/>
      <c r="E20" s="10">
        <f t="shared" si="0"/>
        <v>6400</v>
      </c>
      <c r="F20" s="8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6779-1606-49BD-97D8-09B42A5B0573}">
  <dimension ref="B1:O18"/>
  <sheetViews>
    <sheetView zoomScaleNormal="100" workbookViewId="0"/>
  </sheetViews>
  <sheetFormatPr defaultRowHeight="18.75"/>
  <cols>
    <col min="1" max="1" width="3.6640625" style="19" customWidth="1"/>
    <col min="2" max="2" width="4.77734375" style="19" customWidth="1"/>
    <col min="3" max="3" width="15.77734375" style="19" bestFit="1" customWidth="1"/>
    <col min="4" max="4" width="19.77734375" style="19" customWidth="1"/>
    <col min="5" max="6" width="5.77734375" style="19" customWidth="1"/>
    <col min="7" max="7" width="10.5546875" style="19" customWidth="1"/>
    <col min="8" max="8" width="11.21875" style="19" customWidth="1"/>
    <col min="9" max="9" width="7.21875" style="19" customWidth="1"/>
    <col min="10" max="10" width="10.44140625" style="19" customWidth="1"/>
    <col min="11" max="14" width="8.88671875" style="19"/>
    <col min="15" max="15" width="0" style="19" hidden="1" customWidth="1"/>
    <col min="16" max="16384" width="8.88671875" style="19"/>
  </cols>
  <sheetData>
    <row r="1" spans="2:15">
      <c r="B1" s="38" t="s">
        <v>27</v>
      </c>
      <c r="G1" s="25" t="s">
        <v>82</v>
      </c>
      <c r="H1" s="39"/>
    </row>
    <row r="3" spans="2:15">
      <c r="B3" s="35" t="s">
        <v>28</v>
      </c>
      <c r="C3" s="36" t="s">
        <v>29</v>
      </c>
      <c r="D3" s="36" t="s">
        <v>81</v>
      </c>
      <c r="E3" s="36" t="s">
        <v>30</v>
      </c>
      <c r="F3" s="36" t="s">
        <v>31</v>
      </c>
      <c r="G3" s="36" t="s">
        <v>32</v>
      </c>
      <c r="H3" s="37" t="s">
        <v>33</v>
      </c>
      <c r="J3" s="33" t="s">
        <v>30</v>
      </c>
      <c r="K3" s="33" t="s">
        <v>34</v>
      </c>
      <c r="O3" s="19" t="s">
        <v>35</v>
      </c>
    </row>
    <row r="4" spans="2:15">
      <c r="B4" s="20">
        <v>1</v>
      </c>
      <c r="C4" s="21" t="s">
        <v>36</v>
      </c>
      <c r="D4" s="21" t="str">
        <f>PHONETIC(C4)</f>
        <v>イハラ　マサヤ</v>
      </c>
      <c r="E4" s="21" t="s">
        <v>37</v>
      </c>
      <c r="F4" s="21"/>
      <c r="G4" s="22">
        <v>34573</v>
      </c>
      <c r="H4" s="23" t="s">
        <v>38</v>
      </c>
      <c r="J4" s="32" t="s">
        <v>79</v>
      </c>
      <c r="K4" s="24"/>
      <c r="O4" s="19" t="s">
        <v>39</v>
      </c>
    </row>
    <row r="5" spans="2:15">
      <c r="B5" s="20">
        <v>2</v>
      </c>
      <c r="C5" s="21" t="s">
        <v>40</v>
      </c>
      <c r="D5" s="21" t="str">
        <f t="shared" ref="D5:D18" si="0">PHONETIC(C5)</f>
        <v>タカムラ　アヤコ</v>
      </c>
      <c r="E5" s="21" t="s">
        <v>41</v>
      </c>
      <c r="F5" s="21"/>
      <c r="G5" s="22">
        <v>31177</v>
      </c>
      <c r="H5" s="23" t="s">
        <v>42</v>
      </c>
      <c r="J5" s="32" t="s">
        <v>80</v>
      </c>
      <c r="K5" s="24"/>
      <c r="O5" s="19" t="s">
        <v>43</v>
      </c>
    </row>
    <row r="6" spans="2:15">
      <c r="B6" s="20">
        <v>3</v>
      </c>
      <c r="C6" s="21" t="s">
        <v>44</v>
      </c>
      <c r="D6" s="21" t="str">
        <f t="shared" si="0"/>
        <v>ナカオ　ケンイチ</v>
      </c>
      <c r="E6" s="21" t="s">
        <v>37</v>
      </c>
      <c r="F6" s="21"/>
      <c r="G6" s="22">
        <v>28699</v>
      </c>
      <c r="H6" s="23" t="s">
        <v>45</v>
      </c>
      <c r="O6" s="19" t="s">
        <v>46</v>
      </c>
    </row>
    <row r="7" spans="2:15">
      <c r="B7" s="20">
        <v>4</v>
      </c>
      <c r="C7" s="21" t="s">
        <v>47</v>
      </c>
      <c r="D7" s="21" t="str">
        <f t="shared" si="0"/>
        <v>ムラオカ　マサヒコ</v>
      </c>
      <c r="E7" s="21" t="s">
        <v>37</v>
      </c>
      <c r="F7" s="21"/>
      <c r="G7" s="22">
        <v>16705</v>
      </c>
      <c r="H7" s="23" t="s">
        <v>48</v>
      </c>
      <c r="J7" s="34" t="s">
        <v>49</v>
      </c>
      <c r="K7" s="34" t="s">
        <v>34</v>
      </c>
      <c r="O7" s="19" t="s">
        <v>50</v>
      </c>
    </row>
    <row r="8" spans="2:15">
      <c r="B8" s="20">
        <v>5</v>
      </c>
      <c r="C8" s="21" t="s">
        <v>51</v>
      </c>
      <c r="D8" s="21" t="str">
        <f t="shared" si="0"/>
        <v>カミヤマ　セイジ</v>
      </c>
      <c r="E8" s="21" t="s">
        <v>37</v>
      </c>
      <c r="F8" s="21"/>
      <c r="G8" s="22">
        <v>23768</v>
      </c>
      <c r="H8" s="23" t="s">
        <v>52</v>
      </c>
      <c r="J8" s="26"/>
      <c r="K8" s="27"/>
      <c r="O8" s="19" t="s">
        <v>53</v>
      </c>
    </row>
    <row r="9" spans="2:15">
      <c r="B9" s="20">
        <v>6</v>
      </c>
      <c r="C9" s="21" t="s">
        <v>54</v>
      </c>
      <c r="D9" s="21" t="str">
        <f t="shared" si="0"/>
        <v>ホソカワ　リサ</v>
      </c>
      <c r="E9" s="21" t="s">
        <v>41</v>
      </c>
      <c r="F9" s="21"/>
      <c r="G9" s="22">
        <v>18989</v>
      </c>
      <c r="H9" s="23" t="s">
        <v>55</v>
      </c>
      <c r="O9" s="19" t="s">
        <v>56</v>
      </c>
    </row>
    <row r="10" spans="2:15">
      <c r="B10" s="20">
        <v>7</v>
      </c>
      <c r="C10" s="21" t="s">
        <v>57</v>
      </c>
      <c r="D10" s="21" t="str">
        <f t="shared" si="0"/>
        <v>ツツミ　テルオ</v>
      </c>
      <c r="E10" s="21" t="s">
        <v>37</v>
      </c>
      <c r="F10" s="21"/>
      <c r="G10" s="22">
        <v>18630</v>
      </c>
      <c r="H10" s="23" t="s">
        <v>45</v>
      </c>
      <c r="O10" s="19" t="s">
        <v>58</v>
      </c>
    </row>
    <row r="11" spans="2:15">
      <c r="B11" s="20">
        <v>8</v>
      </c>
      <c r="C11" s="21" t="s">
        <v>59</v>
      </c>
      <c r="D11" s="21" t="str">
        <f t="shared" si="0"/>
        <v>アベ　アツシ</v>
      </c>
      <c r="E11" s="21" t="s">
        <v>37</v>
      </c>
      <c r="F11" s="21"/>
      <c r="G11" s="22">
        <v>28290</v>
      </c>
      <c r="H11" s="23" t="s">
        <v>60</v>
      </c>
    </row>
    <row r="12" spans="2:15">
      <c r="B12" s="20">
        <v>9</v>
      </c>
      <c r="C12" s="21" t="s">
        <v>61</v>
      </c>
      <c r="D12" s="21" t="str">
        <f t="shared" si="0"/>
        <v>カサイ　ヒカリ</v>
      </c>
      <c r="E12" s="21" t="s">
        <v>41</v>
      </c>
      <c r="F12" s="21"/>
      <c r="G12" s="22">
        <v>21083</v>
      </c>
      <c r="H12" s="23" t="s">
        <v>62</v>
      </c>
    </row>
    <row r="13" spans="2:15">
      <c r="B13" s="20">
        <v>10</v>
      </c>
      <c r="C13" s="21" t="s">
        <v>63</v>
      </c>
      <c r="D13" s="21" t="str">
        <f t="shared" si="0"/>
        <v>ナカダ　サトシ</v>
      </c>
      <c r="E13" s="21" t="s">
        <v>37</v>
      </c>
      <c r="F13" s="21"/>
      <c r="G13" s="22">
        <v>25361</v>
      </c>
      <c r="H13" s="23" t="s">
        <v>64</v>
      </c>
    </row>
    <row r="14" spans="2:15">
      <c r="B14" s="20">
        <v>11</v>
      </c>
      <c r="C14" s="21" t="s">
        <v>65</v>
      </c>
      <c r="D14" s="21" t="str">
        <f t="shared" si="0"/>
        <v>マツバラ　タツヤ</v>
      </c>
      <c r="E14" s="21" t="s">
        <v>37</v>
      </c>
      <c r="F14" s="21"/>
      <c r="G14" s="22">
        <v>23484</v>
      </c>
      <c r="H14" s="23" t="s">
        <v>66</v>
      </c>
      <c r="O14" s="19" t="s">
        <v>67</v>
      </c>
    </row>
    <row r="15" spans="2:15">
      <c r="B15" s="20">
        <v>12</v>
      </c>
      <c r="C15" s="21" t="s">
        <v>68</v>
      </c>
      <c r="D15" s="21" t="str">
        <f t="shared" si="0"/>
        <v>ハマダ　トモカ</v>
      </c>
      <c r="E15" s="21" t="s">
        <v>41</v>
      </c>
      <c r="F15" s="21"/>
      <c r="G15" s="22">
        <v>34714</v>
      </c>
      <c r="H15" s="23" t="s">
        <v>62</v>
      </c>
      <c r="O15" s="19" t="s">
        <v>69</v>
      </c>
    </row>
    <row r="16" spans="2:15">
      <c r="B16" s="20">
        <v>13</v>
      </c>
      <c r="C16" s="21" t="s">
        <v>70</v>
      </c>
      <c r="D16" s="21" t="str">
        <f t="shared" si="0"/>
        <v>ミズグチ　ソウスケ</v>
      </c>
      <c r="E16" s="21" t="s">
        <v>37</v>
      </c>
      <c r="F16" s="21"/>
      <c r="G16" s="22">
        <v>21564</v>
      </c>
      <c r="H16" s="23" t="s">
        <v>71</v>
      </c>
      <c r="O16" s="19" t="s">
        <v>72</v>
      </c>
    </row>
    <row r="17" spans="2:15">
      <c r="B17" s="20">
        <v>14</v>
      </c>
      <c r="C17" s="21" t="s">
        <v>73</v>
      </c>
      <c r="D17" s="21" t="str">
        <f t="shared" si="0"/>
        <v>コボリ　アイ</v>
      </c>
      <c r="E17" s="21" t="s">
        <v>41</v>
      </c>
      <c r="F17" s="21"/>
      <c r="G17" s="22">
        <v>33982</v>
      </c>
      <c r="H17" s="23" t="s">
        <v>74</v>
      </c>
      <c r="O17" s="19" t="s">
        <v>75</v>
      </c>
    </row>
    <row r="18" spans="2:15">
      <c r="B18" s="28">
        <v>15</v>
      </c>
      <c r="C18" s="29" t="s">
        <v>76</v>
      </c>
      <c r="D18" s="29" t="str">
        <f t="shared" si="0"/>
        <v>エンドウ　シンヤ</v>
      </c>
      <c r="E18" s="29" t="s">
        <v>37</v>
      </c>
      <c r="F18" s="29"/>
      <c r="G18" s="30">
        <v>25347</v>
      </c>
      <c r="H18" s="31" t="s">
        <v>77</v>
      </c>
      <c r="O18" s="19" t="s">
        <v>78</v>
      </c>
    </row>
  </sheetData>
  <phoneticPr fontId="3"/>
  <conditionalFormatting sqref="B4:H18">
    <cfRule type="expression" dxfId="2" priority="4" stopIfTrue="1">
      <formula>$H4=#REF!</formula>
    </cfRule>
  </conditionalFormatting>
  <conditionalFormatting sqref="F4:F18">
    <cfRule type="expression" dxfId="1" priority="3">
      <formula>AND($F4&gt;=$J$8,$F4&lt;=$J$8+9)</formula>
    </cfRule>
  </conditionalFormatting>
  <conditionalFormatting sqref="J14:K18">
    <cfRule type="expression" dxfId="0" priority="2">
      <formula>$J14&lt;&gt;""</formula>
    </cfRule>
  </conditionalFormatting>
  <dataValidations count="1">
    <dataValidation type="list" allowBlank="1" showInputMessage="1" showErrorMessage="1" sqref="J8" xr:uid="{1B696630-5E64-4FC3-9F7C-E4E3C3DC99B4}">
      <formula1>"20,30,40,50,60,70"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検索</vt:lpstr>
      <vt:lpstr>顧客名簿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2024-01-29T21:42:33Z</dcterms:created>
  <dcterms:modified xsi:type="dcterms:W3CDTF">2024-02-01T21:27:11Z</dcterms:modified>
</cp:coreProperties>
</file>